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LANK\25_KKNDFLiSV-2\5-ДДК\01.01.24\"/>
    </mc:Choice>
  </mc:AlternateContent>
  <bookViews>
    <workbookView xWindow="120" yWindow="15" windowWidth="18975" windowHeight="11955"/>
  </bookViews>
  <sheets>
    <sheet name="Титульный лист" sheetId="1" r:id="rId1"/>
    <sheet name="Раздел 1" sheetId="2" r:id="rId2"/>
    <sheet name="Раздел 2" sheetId="3" r:id="rId3"/>
  </sheets>
  <definedNames>
    <definedName name="_xlnm.Print_Area" localSheetId="1">'Раздел 1'!$A$1:$I$34</definedName>
    <definedName name="_xlnm.Print_Area" localSheetId="2">'Раздел 2'!$A$1:$R$20</definedName>
    <definedName name="_xlnm.Print_Area" localSheetId="0">'Титульный лист'!$A$1:$I$17</definedName>
  </definedNames>
  <calcPr calcId="152511"/>
</workbook>
</file>

<file path=xl/calcChain.xml><?xml version="1.0" encoding="utf-8"?>
<calcChain xmlns="http://schemas.openxmlformats.org/spreadsheetml/2006/main">
  <c r="I32" i="2" l="1"/>
  <c r="C32" i="2"/>
  <c r="I28" i="2"/>
  <c r="C28" i="2" s="1"/>
  <c r="C8" i="2"/>
  <c r="I8" i="2"/>
</calcChain>
</file>

<file path=xl/sharedStrings.xml><?xml version="1.0" encoding="utf-8"?>
<sst xmlns="http://schemas.openxmlformats.org/spreadsheetml/2006/main" count="85" uniqueCount="78">
  <si>
    <t>ОТЧЕТНОСТЬ ФЕДЕРАЛЬНОЙ НАЛОГОВОЙ СЛУЖБЫ</t>
  </si>
  <si>
    <t>ОТЧЕТ</t>
  </si>
  <si>
    <t>О ДЕКЛАРИРОВАНИИ ДОХОДОВ ФИЗИЧЕСКИМИ ЛИЦАМИ
за 2023 год</t>
  </si>
  <si>
    <t>Представляется:</t>
  </si>
  <si>
    <t>Сроки 
представления</t>
  </si>
  <si>
    <t>Код формы</t>
  </si>
  <si>
    <t>5DK</t>
  </si>
  <si>
    <t>в Управления ФНС России по субъектам Российской Федерации Инспекциями ФНС России, межрайонными инспекциями ФНС России, межрегиональной инспекцией ФНС России по крупнейшим налогоплательщикам № 10 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</si>
  <si>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>Отчет за 2023 год представляется:
- не позднее
1 июля 2024 года;
не позднее
1 августа 2024 года.</t>
  </si>
  <si>
    <t>Форма № 5-ДДК
Утверждена приказом ФНС России
от 02.11.2023 
№ЕД-7-1/809@
Годовая</t>
  </si>
  <si>
    <t>Код
(ОКТМО)</t>
  </si>
  <si>
    <t>Наименование</t>
  </si>
  <si>
    <t>Республика, край, область, автономное образование, город</t>
  </si>
  <si>
    <t>03</t>
  </si>
  <si>
    <t>Республика Бурятия</t>
  </si>
  <si>
    <t>Налоговый орган</t>
  </si>
  <si>
    <t>Муниципальное образование</t>
  </si>
  <si>
    <t>Раздел  I
Сведения о представленных в налоговые органы декларациях формы 3-НДФЛ о доходах 2023 года</t>
  </si>
  <si>
    <t>(по данным налогоплательщика)</t>
  </si>
  <si>
    <t>Наименование показателя</t>
  </si>
  <si>
    <t>Код строки</t>
  </si>
  <si>
    <t>Данные декларирования</t>
  </si>
  <si>
    <t>Всего</t>
  </si>
  <si>
    <t>Индивидуальные предприниматели</t>
  </si>
  <si>
    <t>Главы крестьянских (фермерских) хозяйств</t>
  </si>
  <si>
    <t>Нотариусы и другие лица, занимающиеся частной практикой</t>
  </si>
  <si>
    <t>Адвокаты, учредившие адвокатские кабинеты</t>
  </si>
  <si>
    <t>Арбитражные управляющие</t>
  </si>
  <si>
    <t>Иные физические лица</t>
  </si>
  <si>
    <t>А</t>
  </si>
  <si>
    <t>Б</t>
  </si>
  <si>
    <t>Количество налогоплательщиков, представивших декларации формы 3-НДФЛ о доходах 2023 года (чел.)</t>
  </si>
  <si>
    <t>Общая сумма дохода, заявленная налогоплательщиками в представленных актуальных декларациях из строки 1010 (тыс.руб.)</t>
  </si>
  <si>
    <t>Количество налогоплательщиков заявивших стандартные налоговые вычеты в представленных актуальных декларациях (единиц)</t>
  </si>
  <si>
    <t>Общая сумма заявленных стандартных налоговых вычетов в актуальных декларациях налогоплательщиков из строки 1030 (тыс.руб.)</t>
  </si>
  <si>
    <t>Количество налогоплательщиков заявивших социальные налоговые вычеты в представленных актуальных декларациях (единиц)</t>
  </si>
  <si>
    <t>Общая сумма заявленных социальных налоговых вычетов в актуальных декларациях налогоплательщиков из строки 1050 (тыс.руб.)</t>
  </si>
  <si>
    <t>Количество налогоплательщиков заявивших имущественные налоговые вычеты (документально подтвержденные расходы) по доходам от продажи имущества,  в сумме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общества, при передаче средств (имущества) участнику общества в случае ликвидации общества, при уменьшении номинальной стоимости доли в уставном капитале общества, уступке прав требования по договору участия в долевом строительстве (договору инвестирования долевого строительства или по другому договору, связанному с долевым строительством) в соответствии со ст. 220 Кодекса, по декларациям о доходах 2023 года (единиц)</t>
  </si>
  <si>
    <t>Общая сумма заявленных имущественных налоговых вычетов (документально подтвержденных расходов) в актуальных декларациях налогоплательщиков из строки 1070 (тыс.руб.)</t>
  </si>
  <si>
    <t>Количество налогоплательщиков заявивших документально подтвержденные расходы (убытки), связанные с получением дохода от операций с ценными бумагами (единиц)</t>
  </si>
  <si>
    <t>Общая сумма заявленных документально подтвержденных расходов (убытков), связанных с получением дохода от операций с ценными бумагами, по актуальным декларациям налогоплательщиков из строки 1090 (тыс.руб.)</t>
  </si>
  <si>
    <t>Количество налогоплательщиков заявивших профессиональные налоговые вычеты (единиц).</t>
  </si>
  <si>
    <t>Общая сумма заявленных профессиональных налоговых вычетов по актуальным декларациям налогоплательщиков из строки 1110 (тыс.руб.)</t>
  </si>
  <si>
    <t>Количество налогоплательщиков заявивших имущественные налоговые  вычеты по расходам на новое строительство либо приобретение объектов недвижимого имущества (единиц)</t>
  </si>
  <si>
    <t>Общая сумма заявленных имущественных налоговых вычетов по актуальным декларациям налогоплательщиков из строки 1130 (тыс.руб.)</t>
  </si>
  <si>
    <t>Количество налогоплательщиков заявивших инвестиционные налоговые вычеты, предусмотренные пп.2 п.1 ст. 219.1 НК РФ, по декларациям о доходах 2023 года (единиц)</t>
  </si>
  <si>
    <t>Общая сумма заявленных инвестиционных налоговых вычетов в сумме денежных средств, внесенных налогоплательщиком в налоговом периоде на индивидуальный инвестиционный счет по декларациям из строки 1150 (тыс.руб.)</t>
  </si>
  <si>
    <t>Количество налогоплательщиков заявивших инвестиционные налоговые вычеты, предусмотренные пп.1 п.1 ст. 219.1 НК РФ, по декларациям о доходах 2023 года (единиц)</t>
  </si>
  <si>
    <t>Общая сумма заявленных инвестиционных налоговых вычетов, принимаемых в уменьшение положительного финансового результата, по декларациям из строки 1161 (тыс.руб.)</t>
  </si>
  <si>
    <t>Количество налогоплательщиков заявивших инвестиционные налоговые вычеты, предусмотренные пп.3 п.1 ст. 219.1 НК РФ, по декларациям о доходах 2023 года (единиц)</t>
  </si>
  <si>
    <t>Общая сумма заявленных инвестиционных налоговых вычетов, принимаемая в сумме положительного финансового результата, полученного по операциям, учитываемым на индивидуальном инвестиционном счете по декларациям из строки 1163 (тыс.руб.)</t>
  </si>
  <si>
    <t>Общая сумма облагаемого дохода по представленным налогоплательщиками актуальным декларациям (тыс.руб.)</t>
  </si>
  <si>
    <t>Общая сумма исчисленного налога по представленным налогоплательщиками актуальным декларациям (тыс.руб.)</t>
  </si>
  <si>
    <t>Общая сумма налога, удержанная у источника выплаты, удержанная в отношении доходов в виде материальной выгоды, сумма торгового сбора, уплаченная в налоговом периоде, подлежащая зачету, сумма фактически уплаченных авансовых платежей, общая сумма фиксированных авансовых платежей, уплаченная налогоплательщиком, подлежащая зачету в соответствии с пунктом 5 статьи 227.1  Кодекса, а также уплаченная  в иностранных государствах, подлежащая   зачету  в Российской Федерации (тыс.руб.)</t>
  </si>
  <si>
    <t>Общая сумма налога, подлежащая уплате (доплате) в бюджет, по представленным налогоплательщиками актуальным декларациям (тыс.руб.)</t>
  </si>
  <si>
    <t>Общая сумма налога, подлежащая возврату из бюджета, по представленным актуальным декларациям налогоплательщиков (тыс.руб.)</t>
  </si>
  <si>
    <t>Контрольная сумма</t>
  </si>
  <si>
    <t>Раздел II
Структура доходов и налоговая база в разрезе различных ставок налога по декларациям о доходах 2023 года</t>
  </si>
  <si>
    <t>Доходы, облагаемые по ставке 13/15%</t>
  </si>
  <si>
    <t>Доходы, облагаемые по ставке 13%</t>
  </si>
  <si>
    <t>Доходы, облагаемые по ставке 30%</t>
  </si>
  <si>
    <t>Доходы, облагаемые по ставке 15%</t>
  </si>
  <si>
    <t>Доходы, 
облагаемые по ставкам 35%, 9%, 5%, по иным налоговым ставкам</t>
  </si>
  <si>
    <t>Общее количество актуальных деклараций (тыс.руб.)</t>
  </si>
  <si>
    <t>Общая сумма дохода (тыс.руб.)</t>
  </si>
  <si>
    <t>Общая сумма дохода, не подлежащего налогообложению (тыс.руб.)</t>
  </si>
  <si>
    <t>Х</t>
  </si>
  <si>
    <t>Общая сумма расходов и налоговых вычетов, уменьшающих налоговую базу (тыс.руб.)</t>
  </si>
  <si>
    <t>Общая сумма облагаемого дохода (тыс.руб.)</t>
  </si>
  <si>
    <t>Общая сумма налога, исчисленная к уплате (тыс.руб.)</t>
  </si>
  <si>
    <t>Общая сумма налога, удержанная у источника выплаты, удержанная в отношении доходов в виде материальной выгоды, сумма торгового сбора, уплаченная в налоговом периоде, подлежащая зачету,  общая сумма фиксированных авансовых платежей, уплаченная налогоплательщиком, или сумма налога на прибыль организаций, подлежащие зачету, а также уплаченная в иностранных государствах, подлежащая  к  зачету  в Российской Федерации (тыс.руб.)</t>
  </si>
  <si>
    <t>Общая сумма налога, подлежащая возврату из бюджета (тыс.руб.)</t>
  </si>
  <si>
    <t>Общая сумма налога, подлежащая к уплате (доплате) в бюджет (тыс.руб.)</t>
  </si>
  <si>
    <t>«        »</t>
  </si>
  <si>
    <t xml:space="preserve">      г.</t>
  </si>
  <si>
    <t>Руководитель налогового органа</t>
  </si>
  <si>
    <t xml:space="preserve"> ( Ф.И.О., номер телефона исполнителя)</t>
  </si>
  <si>
    <t>(подпись, Ф.И.О. руководителя)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</si>
</sst>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1" fillId="0" borderId="9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5" fillId="0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/>
  </sheetViews>
  <sheetFormatPr defaultRowHeight="12.75" x14ac:dyDescent="0.2"/>
  <cols>
    <col min="1" max="1" width="2.140625" customWidth="1"/>
    <col min="2" max="2" width="8.140625" customWidth="1"/>
    <col min="3" max="3" width="28.5703125" customWidth="1"/>
    <col min="4" max="4" width="12.28515625" customWidth="1"/>
    <col min="5" max="5" width="18.28515625" customWidth="1"/>
    <col min="6" max="6" width="2.140625" customWidth="1"/>
    <col min="7" max="7" width="17.42578125" customWidth="1"/>
    <col min="8" max="8" width="3.140625" customWidth="1"/>
    <col min="9" max="9" width="4" customWidth="1"/>
  </cols>
  <sheetData>
    <row r="1" spans="1:9" ht="22.5" customHeight="1" x14ac:dyDescent="0.2"/>
    <row r="2" spans="1:9" ht="23.25" customHeight="1" x14ac:dyDescent="0.25">
      <c r="C2" s="36" t="s">
        <v>0</v>
      </c>
      <c r="D2" s="36"/>
      <c r="E2" s="36"/>
      <c r="F2" s="36"/>
      <c r="G2" s="36"/>
      <c r="H2" s="36"/>
    </row>
    <row r="3" spans="1:9" ht="22.5" customHeight="1" x14ac:dyDescent="0.2">
      <c r="B3" s="1"/>
      <c r="C3" s="1"/>
      <c r="D3" s="1"/>
      <c r="E3" s="1"/>
      <c r="F3" s="1"/>
      <c r="G3" s="1"/>
      <c r="H3" s="1"/>
      <c r="I3" s="1"/>
    </row>
    <row r="4" spans="1:9" ht="51.6" customHeight="1" x14ac:dyDescent="0.2">
      <c r="A4" s="2"/>
      <c r="B4" s="37" t="s">
        <v>1</v>
      </c>
      <c r="C4" s="38"/>
      <c r="D4" s="38"/>
      <c r="E4" s="38"/>
      <c r="F4" s="38"/>
      <c r="G4" s="38"/>
      <c r="H4" s="38"/>
      <c r="I4" s="39"/>
    </row>
    <row r="5" spans="1:9" ht="45.75" customHeight="1" x14ac:dyDescent="0.2">
      <c r="A5" s="2"/>
      <c r="B5" s="40" t="s">
        <v>2</v>
      </c>
      <c r="C5" s="41"/>
      <c r="D5" s="41"/>
      <c r="E5" s="41"/>
      <c r="F5" s="41"/>
      <c r="G5" s="41"/>
      <c r="H5" s="41"/>
      <c r="I5" s="42"/>
    </row>
    <row r="6" spans="1:9" ht="23.25" customHeight="1" x14ac:dyDescent="0.2">
      <c r="B6" s="3"/>
      <c r="C6" s="3"/>
      <c r="D6" s="3"/>
      <c r="E6" s="3"/>
      <c r="F6" s="4"/>
      <c r="G6" s="3"/>
      <c r="H6" s="3"/>
      <c r="I6" s="3"/>
    </row>
    <row r="7" spans="1:9" ht="39.950000000000003" customHeight="1" x14ac:dyDescent="0.2">
      <c r="A7" s="2"/>
      <c r="B7" s="43" t="s">
        <v>3</v>
      </c>
      <c r="C7" s="44"/>
      <c r="D7" s="33" t="s">
        <v>4</v>
      </c>
      <c r="E7" s="35"/>
      <c r="F7" s="7"/>
      <c r="G7" s="5" t="s">
        <v>5</v>
      </c>
      <c r="H7" s="43" t="s">
        <v>6</v>
      </c>
      <c r="I7" s="44"/>
    </row>
    <row r="8" spans="1:9" ht="145.35" customHeight="1" x14ac:dyDescent="0.2">
      <c r="A8" s="2"/>
      <c r="B8" s="22" t="s">
        <v>7</v>
      </c>
      <c r="C8" s="25"/>
      <c r="D8" s="22" t="s">
        <v>8</v>
      </c>
      <c r="E8" s="25"/>
      <c r="F8" s="7"/>
      <c r="G8" s="22" t="s">
        <v>9</v>
      </c>
      <c r="H8" s="30"/>
      <c r="I8" s="25"/>
    </row>
    <row r="9" spans="1:9" ht="85.15" customHeight="1" x14ac:dyDescent="0.2">
      <c r="A9" s="2"/>
      <c r="B9" s="26"/>
      <c r="C9" s="27"/>
      <c r="D9" s="26"/>
      <c r="E9" s="27"/>
      <c r="F9" s="7"/>
      <c r="G9" s="26"/>
      <c r="H9" s="31"/>
      <c r="I9" s="27"/>
    </row>
    <row r="10" spans="1:9" ht="84.4" customHeight="1" x14ac:dyDescent="0.2">
      <c r="A10" s="2"/>
      <c r="B10" s="28"/>
      <c r="C10" s="29"/>
      <c r="D10" s="28"/>
      <c r="E10" s="29"/>
      <c r="F10" s="7"/>
      <c r="G10" s="28"/>
      <c r="H10" s="32"/>
      <c r="I10" s="29"/>
    </row>
    <row r="11" spans="1:9" ht="17.45" customHeight="1" x14ac:dyDescent="0.2">
      <c r="B11" s="3"/>
      <c r="C11" s="3"/>
      <c r="D11" s="3"/>
      <c r="E11" s="3"/>
      <c r="F11" s="1"/>
      <c r="G11" s="3"/>
      <c r="H11" s="3"/>
      <c r="I11" s="3"/>
    </row>
    <row r="12" spans="1:9" ht="28.35" customHeight="1" x14ac:dyDescent="0.2">
      <c r="A12" s="2"/>
      <c r="B12" s="22"/>
      <c r="C12" s="23"/>
      <c r="D12" s="6" t="s">
        <v>10</v>
      </c>
      <c r="E12" s="33" t="s">
        <v>11</v>
      </c>
      <c r="F12" s="34"/>
      <c r="G12" s="34"/>
      <c r="H12" s="34"/>
      <c r="I12" s="35"/>
    </row>
    <row r="13" spans="1:9" ht="45.75" customHeight="1" x14ac:dyDescent="0.2">
      <c r="A13" s="2"/>
      <c r="B13" s="22" t="s">
        <v>12</v>
      </c>
      <c r="C13" s="23"/>
      <c r="D13" s="8" t="s">
        <v>13</v>
      </c>
      <c r="E13" s="22" t="s">
        <v>14</v>
      </c>
      <c r="F13" s="24"/>
      <c r="G13" s="24"/>
      <c r="H13" s="24"/>
      <c r="I13" s="23"/>
    </row>
    <row r="14" spans="1:9" ht="45.75" customHeight="1" x14ac:dyDescent="0.2">
      <c r="A14" s="2"/>
      <c r="B14" s="22" t="s">
        <v>15</v>
      </c>
      <c r="C14" s="23"/>
      <c r="D14" s="8"/>
      <c r="E14" s="22"/>
      <c r="F14" s="24"/>
      <c r="G14" s="24"/>
      <c r="H14" s="24"/>
      <c r="I14" s="23"/>
    </row>
    <row r="15" spans="1:9" ht="91.7" customHeight="1" x14ac:dyDescent="0.2">
      <c r="A15" s="2"/>
      <c r="B15" s="22" t="s">
        <v>16</v>
      </c>
      <c r="C15" s="23"/>
      <c r="D15" s="8"/>
      <c r="E15" s="22"/>
      <c r="F15" s="24"/>
      <c r="G15" s="24"/>
      <c r="H15" s="24"/>
      <c r="I15" s="23"/>
    </row>
    <row r="16" spans="1:9" ht="5.85" customHeight="1" x14ac:dyDescent="0.2">
      <c r="B16" s="4"/>
      <c r="C16" s="4"/>
      <c r="D16" s="4"/>
      <c r="E16" s="4"/>
      <c r="F16" s="4"/>
      <c r="G16" s="4"/>
      <c r="H16" s="4"/>
      <c r="I16" s="4"/>
    </row>
    <row r="17" spans="2:9" ht="5.85" customHeight="1" x14ac:dyDescent="0.25">
      <c r="B17" s="21"/>
      <c r="C17" s="21"/>
      <c r="D17" s="21"/>
      <c r="E17" s="21"/>
      <c r="F17" s="21"/>
      <c r="G17" s="21"/>
      <c r="H17" s="21"/>
      <c r="I17" s="21"/>
    </row>
  </sheetData>
  <mergeCells count="18">
    <mergeCell ref="C2:H2"/>
    <mergeCell ref="B4:I4"/>
    <mergeCell ref="B5:I5"/>
    <mergeCell ref="B7:C7"/>
    <mergeCell ref="D7:E7"/>
    <mergeCell ref="H7:I7"/>
    <mergeCell ref="B8:C10"/>
    <mergeCell ref="D8:E10"/>
    <mergeCell ref="G8:I10"/>
    <mergeCell ref="B12:C12"/>
    <mergeCell ref="E12:I12"/>
    <mergeCell ref="B17:I17"/>
    <mergeCell ref="B13:C13"/>
    <mergeCell ref="E13:I13"/>
    <mergeCell ref="B14:C14"/>
    <mergeCell ref="E14:I14"/>
    <mergeCell ref="B15:C15"/>
    <mergeCell ref="E15:I15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B7" sqref="B7:I32"/>
    </sheetView>
  </sheetViews>
  <sheetFormatPr defaultRowHeight="12.75" x14ac:dyDescent="0.2"/>
  <cols>
    <col min="1" max="1" width="32.7109375" customWidth="1"/>
    <col min="2" max="2" width="7.140625" customWidth="1"/>
    <col min="3" max="3" width="13.28515625" customWidth="1"/>
    <col min="4" max="4" width="15.42578125" customWidth="1"/>
    <col min="5" max="5" width="14.28515625" customWidth="1"/>
    <col min="6" max="6" width="13.28515625" customWidth="1"/>
    <col min="7" max="7" width="16.28515625" customWidth="1"/>
    <col min="8" max="8" width="14.28515625" customWidth="1"/>
    <col min="9" max="9" width="14.42578125" customWidth="1"/>
  </cols>
  <sheetData>
    <row r="1" spans="1:9" ht="28.35" customHeight="1" x14ac:dyDescent="0.2">
      <c r="A1" s="51" t="s">
        <v>17</v>
      </c>
      <c r="B1" s="51"/>
      <c r="C1" s="51"/>
      <c r="D1" s="51"/>
      <c r="E1" s="51"/>
      <c r="F1" s="51"/>
      <c r="G1" s="51"/>
      <c r="H1" s="51"/>
      <c r="I1" s="51"/>
    </row>
    <row r="2" spans="1:9" ht="17.45" customHeight="1" x14ac:dyDescent="0.2">
      <c r="A2" s="52" t="s">
        <v>18</v>
      </c>
      <c r="B2" s="53"/>
      <c r="C2" s="53"/>
      <c r="D2" s="53"/>
      <c r="E2" s="53"/>
      <c r="F2" s="53"/>
      <c r="G2" s="53"/>
      <c r="H2" s="53"/>
      <c r="I2" s="53"/>
    </row>
    <row r="3" spans="1:9" ht="11.65" customHeight="1" x14ac:dyDescent="0.2">
      <c r="A3" s="52"/>
      <c r="B3" s="52"/>
      <c r="C3" s="52"/>
      <c r="D3" s="52"/>
      <c r="E3" s="52"/>
      <c r="F3" s="52"/>
      <c r="G3" s="52"/>
      <c r="H3" s="52"/>
      <c r="I3" s="52"/>
    </row>
    <row r="4" spans="1:9" ht="16.7" customHeight="1" x14ac:dyDescent="0.2">
      <c r="A4" s="54" t="s">
        <v>19</v>
      </c>
      <c r="B4" s="54" t="s">
        <v>20</v>
      </c>
      <c r="C4" s="54" t="s">
        <v>21</v>
      </c>
      <c r="D4" s="56"/>
      <c r="E4" s="56"/>
      <c r="F4" s="56"/>
      <c r="G4" s="56"/>
      <c r="H4" s="56"/>
      <c r="I4" s="57"/>
    </row>
    <row r="5" spans="1:9" ht="69" customHeight="1" x14ac:dyDescent="0.2">
      <c r="A5" s="55"/>
      <c r="B5" s="55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</row>
    <row r="6" spans="1:9" ht="16.7" customHeight="1" x14ac:dyDescent="0.2">
      <c r="A6" s="9" t="s">
        <v>29</v>
      </c>
      <c r="B6" s="9" t="s">
        <v>30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</row>
    <row r="7" spans="1:9" ht="39.950000000000003" customHeight="1" x14ac:dyDescent="0.2">
      <c r="A7" s="11" t="s">
        <v>31</v>
      </c>
      <c r="B7" s="19">
        <v>1010</v>
      </c>
      <c r="C7" s="20">
        <v>29037</v>
      </c>
      <c r="D7" s="20">
        <v>523</v>
      </c>
      <c r="E7" s="20">
        <v>4</v>
      </c>
      <c r="F7" s="20">
        <v>46</v>
      </c>
      <c r="G7" s="20">
        <v>81</v>
      </c>
      <c r="H7" s="20">
        <v>18</v>
      </c>
      <c r="I7" s="20">
        <v>28365</v>
      </c>
    </row>
    <row r="8" spans="1:9" ht="50.85" customHeight="1" x14ac:dyDescent="0.2">
      <c r="A8" s="11" t="s">
        <v>32</v>
      </c>
      <c r="B8" s="19">
        <v>1020</v>
      </c>
      <c r="C8" s="20">
        <f>SUM(D8:I8)</f>
        <v>102601371</v>
      </c>
      <c r="D8" s="20">
        <v>71034478</v>
      </c>
      <c r="E8" s="20">
        <v>11661</v>
      </c>
      <c r="F8" s="20">
        <v>321876</v>
      </c>
      <c r="G8" s="20">
        <v>44043</v>
      </c>
      <c r="H8" s="20">
        <v>16501</v>
      </c>
      <c r="I8" s="20">
        <f>31172815-3</f>
        <v>31172812</v>
      </c>
    </row>
    <row r="9" spans="1:9" ht="50.85" customHeight="1" x14ac:dyDescent="0.2">
      <c r="A9" s="11" t="s">
        <v>33</v>
      </c>
      <c r="B9" s="19">
        <v>1030</v>
      </c>
      <c r="C9" s="20">
        <v>778</v>
      </c>
      <c r="D9" s="20">
        <v>18</v>
      </c>
      <c r="E9" s="20">
        <v>0</v>
      </c>
      <c r="F9" s="20">
        <v>5</v>
      </c>
      <c r="G9" s="20">
        <v>23</v>
      </c>
      <c r="H9" s="20">
        <v>5</v>
      </c>
      <c r="I9" s="20">
        <v>727</v>
      </c>
    </row>
    <row r="10" spans="1:9" ht="50.85" customHeight="1" x14ac:dyDescent="0.2">
      <c r="A10" s="11" t="s">
        <v>34</v>
      </c>
      <c r="B10" s="19">
        <v>1040</v>
      </c>
      <c r="C10" s="20">
        <v>17650</v>
      </c>
      <c r="D10" s="20">
        <v>553</v>
      </c>
      <c r="E10" s="20">
        <v>0</v>
      </c>
      <c r="F10" s="20">
        <v>56</v>
      </c>
      <c r="G10" s="20">
        <v>845</v>
      </c>
      <c r="H10" s="20">
        <v>141</v>
      </c>
      <c r="I10" s="20">
        <v>16055</v>
      </c>
    </row>
    <row r="11" spans="1:9" ht="51.6" customHeight="1" x14ac:dyDescent="0.2">
      <c r="A11" s="11" t="s">
        <v>35</v>
      </c>
      <c r="B11" s="19">
        <v>1050</v>
      </c>
      <c r="C11" s="20">
        <v>9091</v>
      </c>
      <c r="D11" s="20">
        <v>11</v>
      </c>
      <c r="E11" s="20">
        <v>0</v>
      </c>
      <c r="F11" s="20">
        <v>15</v>
      </c>
      <c r="G11" s="20">
        <v>12</v>
      </c>
      <c r="H11" s="20">
        <v>3</v>
      </c>
      <c r="I11" s="20">
        <v>9050</v>
      </c>
    </row>
    <row r="12" spans="1:9" ht="50.85" customHeight="1" x14ac:dyDescent="0.2">
      <c r="A12" s="11" t="s">
        <v>36</v>
      </c>
      <c r="B12" s="19">
        <v>1060</v>
      </c>
      <c r="C12" s="20">
        <v>667719</v>
      </c>
      <c r="D12" s="20">
        <v>729</v>
      </c>
      <c r="E12" s="20">
        <v>0</v>
      </c>
      <c r="F12" s="20">
        <v>1027</v>
      </c>
      <c r="G12" s="20">
        <v>891</v>
      </c>
      <c r="H12" s="20">
        <v>113</v>
      </c>
      <c r="I12" s="20">
        <v>664959</v>
      </c>
    </row>
    <row r="13" spans="1:9" ht="137.44999999999999" customHeight="1" x14ac:dyDescent="0.2">
      <c r="A13" s="47" t="s">
        <v>37</v>
      </c>
      <c r="B13" s="49">
        <v>1070</v>
      </c>
      <c r="C13" s="45">
        <v>4835</v>
      </c>
      <c r="D13" s="45">
        <v>14</v>
      </c>
      <c r="E13" s="45">
        <v>1</v>
      </c>
      <c r="F13" s="45">
        <v>2</v>
      </c>
      <c r="G13" s="45">
        <v>1</v>
      </c>
      <c r="H13" s="45">
        <v>0</v>
      </c>
      <c r="I13" s="45">
        <v>4817</v>
      </c>
    </row>
    <row r="14" spans="1:9" ht="136.69999999999999" customHeight="1" x14ac:dyDescent="0.2">
      <c r="A14" s="48"/>
      <c r="B14" s="50"/>
      <c r="C14" s="46"/>
      <c r="D14" s="46"/>
      <c r="E14" s="46"/>
      <c r="F14" s="46"/>
      <c r="G14" s="46"/>
      <c r="H14" s="46"/>
      <c r="I14" s="46"/>
    </row>
    <row r="15" spans="1:9" ht="73.349999999999994" customHeight="1" x14ac:dyDescent="0.2">
      <c r="A15" s="11" t="s">
        <v>38</v>
      </c>
      <c r="B15" s="19">
        <v>1080</v>
      </c>
      <c r="C15" s="20">
        <v>7738604</v>
      </c>
      <c r="D15" s="20">
        <v>67371</v>
      </c>
      <c r="E15" s="20">
        <v>3200</v>
      </c>
      <c r="F15" s="20">
        <v>2608</v>
      </c>
      <c r="G15" s="20">
        <v>320</v>
      </c>
      <c r="H15" s="20">
        <v>0</v>
      </c>
      <c r="I15" s="20">
        <v>7665105</v>
      </c>
    </row>
    <row r="16" spans="1:9" ht="61.9" customHeight="1" x14ac:dyDescent="0.2">
      <c r="A16" s="11" t="s">
        <v>39</v>
      </c>
      <c r="B16" s="19">
        <v>1090</v>
      </c>
      <c r="C16" s="20">
        <v>1157</v>
      </c>
      <c r="D16" s="20">
        <v>1</v>
      </c>
      <c r="E16" s="20">
        <v>0</v>
      </c>
      <c r="F16" s="20">
        <v>0</v>
      </c>
      <c r="G16" s="20">
        <v>0</v>
      </c>
      <c r="H16" s="20">
        <v>0</v>
      </c>
      <c r="I16" s="20">
        <v>1156</v>
      </c>
    </row>
    <row r="17" spans="1:9" ht="84.4" customHeight="1" x14ac:dyDescent="0.2">
      <c r="A17" s="11" t="s">
        <v>40</v>
      </c>
      <c r="B17" s="19">
        <v>1100</v>
      </c>
      <c r="C17" s="20">
        <v>1361595</v>
      </c>
      <c r="D17" s="20">
        <v>46</v>
      </c>
      <c r="E17" s="20">
        <v>0</v>
      </c>
      <c r="F17" s="20">
        <v>0</v>
      </c>
      <c r="G17" s="20">
        <v>0</v>
      </c>
      <c r="H17" s="20">
        <v>0</v>
      </c>
      <c r="I17" s="20">
        <v>1361549</v>
      </c>
    </row>
    <row r="18" spans="1:9" ht="39.950000000000003" customHeight="1" x14ac:dyDescent="0.2">
      <c r="A18" s="11" t="s">
        <v>41</v>
      </c>
      <c r="B18" s="19">
        <v>1110</v>
      </c>
      <c r="C18" s="20">
        <v>527</v>
      </c>
      <c r="D18" s="20">
        <v>333</v>
      </c>
      <c r="E18" s="20">
        <v>2</v>
      </c>
      <c r="F18" s="20">
        <v>46</v>
      </c>
      <c r="G18" s="20">
        <v>77</v>
      </c>
      <c r="H18" s="20">
        <v>16</v>
      </c>
      <c r="I18" s="20">
        <v>53</v>
      </c>
    </row>
    <row r="19" spans="1:9" ht="61.9" customHeight="1" x14ac:dyDescent="0.2">
      <c r="A19" s="11" t="s">
        <v>42</v>
      </c>
      <c r="B19" s="19">
        <v>1120</v>
      </c>
      <c r="C19" s="20">
        <v>67568998</v>
      </c>
      <c r="D19" s="20">
        <v>67400218</v>
      </c>
      <c r="E19" s="20">
        <v>4928</v>
      </c>
      <c r="F19" s="20">
        <v>112988</v>
      </c>
      <c r="G19" s="20">
        <v>18170</v>
      </c>
      <c r="H19" s="20">
        <v>9121</v>
      </c>
      <c r="I19" s="20">
        <v>23573</v>
      </c>
    </row>
    <row r="20" spans="1:9" ht="73.349999999999994" customHeight="1" x14ac:dyDescent="0.2">
      <c r="A20" s="11" t="s">
        <v>43</v>
      </c>
      <c r="B20" s="19">
        <v>1130</v>
      </c>
      <c r="C20" s="20">
        <v>14625</v>
      </c>
      <c r="D20" s="20">
        <v>18</v>
      </c>
      <c r="E20" s="20">
        <v>1</v>
      </c>
      <c r="F20" s="20">
        <v>4</v>
      </c>
      <c r="G20" s="20">
        <v>9</v>
      </c>
      <c r="H20" s="20">
        <v>3</v>
      </c>
      <c r="I20" s="20">
        <v>14590</v>
      </c>
    </row>
    <row r="21" spans="1:9" ht="62.45" customHeight="1" x14ac:dyDescent="0.2">
      <c r="A21" s="11" t="s">
        <v>44</v>
      </c>
      <c r="B21" s="19">
        <v>1140</v>
      </c>
      <c r="C21" s="20">
        <v>8066622</v>
      </c>
      <c r="D21" s="20">
        <v>14946</v>
      </c>
      <c r="E21" s="20">
        <v>2000</v>
      </c>
      <c r="F21" s="20">
        <v>2300</v>
      </c>
      <c r="G21" s="20">
        <v>2531</v>
      </c>
      <c r="H21" s="20">
        <v>3123</v>
      </c>
      <c r="I21" s="20">
        <v>8041722</v>
      </c>
    </row>
    <row r="22" spans="1:9" ht="61.9" customHeight="1" x14ac:dyDescent="0.2">
      <c r="A22" s="11" t="s">
        <v>45</v>
      </c>
      <c r="B22" s="19">
        <v>1150</v>
      </c>
      <c r="C22" s="20">
        <v>257</v>
      </c>
      <c r="D22" s="20">
        <v>1</v>
      </c>
      <c r="E22" s="20">
        <v>0</v>
      </c>
      <c r="F22" s="20">
        <v>0</v>
      </c>
      <c r="G22" s="20">
        <v>0</v>
      </c>
      <c r="H22" s="20">
        <v>0</v>
      </c>
      <c r="I22" s="20">
        <v>256</v>
      </c>
    </row>
    <row r="23" spans="1:9" ht="84.4" customHeight="1" x14ac:dyDescent="0.2">
      <c r="A23" s="11" t="s">
        <v>46</v>
      </c>
      <c r="B23" s="19">
        <v>1160</v>
      </c>
      <c r="C23" s="20">
        <v>72606</v>
      </c>
      <c r="D23" s="20">
        <v>400</v>
      </c>
      <c r="E23" s="20">
        <v>0</v>
      </c>
      <c r="F23" s="20">
        <v>0</v>
      </c>
      <c r="G23" s="20">
        <v>0</v>
      </c>
      <c r="H23" s="20">
        <v>0</v>
      </c>
      <c r="I23" s="20">
        <v>72206</v>
      </c>
    </row>
    <row r="24" spans="1:9" ht="62.45" customHeight="1" x14ac:dyDescent="0.2">
      <c r="A24" s="11" t="s">
        <v>47</v>
      </c>
      <c r="B24" s="19">
        <v>1161</v>
      </c>
      <c r="C24" s="20">
        <v>25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25</v>
      </c>
    </row>
    <row r="25" spans="1:9" ht="72.75" customHeight="1" x14ac:dyDescent="0.2">
      <c r="A25" s="11" t="s">
        <v>48</v>
      </c>
      <c r="B25" s="19">
        <v>1162</v>
      </c>
      <c r="C25" s="20">
        <v>1693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1693</v>
      </c>
    </row>
    <row r="26" spans="1:9" ht="62.45" customHeight="1" x14ac:dyDescent="0.2">
      <c r="A26" s="11" t="s">
        <v>49</v>
      </c>
      <c r="B26" s="19">
        <v>1163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spans="1:9" ht="95.25" customHeight="1" x14ac:dyDescent="0.2">
      <c r="A27" s="11" t="s">
        <v>50</v>
      </c>
      <c r="B27" s="19">
        <v>1164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ht="39.950000000000003" customHeight="1" x14ac:dyDescent="0.2">
      <c r="A28" s="11" t="s">
        <v>51</v>
      </c>
      <c r="B28" s="19">
        <v>1170</v>
      </c>
      <c r="C28" s="20">
        <f>SUM(D28:I28)</f>
        <v>16699501</v>
      </c>
      <c r="D28" s="20">
        <v>3546769</v>
      </c>
      <c r="E28" s="20">
        <v>1534</v>
      </c>
      <c r="F28" s="20">
        <v>203204</v>
      </c>
      <c r="G28" s="20">
        <v>21368</v>
      </c>
      <c r="H28" s="20">
        <v>3895</v>
      </c>
      <c r="I28" s="20">
        <f>12922734-3</f>
        <v>12922731</v>
      </c>
    </row>
    <row r="29" spans="1:9" ht="39.950000000000003" customHeight="1" x14ac:dyDescent="0.2">
      <c r="A29" s="11" t="s">
        <v>52</v>
      </c>
      <c r="B29" s="19">
        <v>1180</v>
      </c>
      <c r="C29" s="20">
        <v>2243371</v>
      </c>
      <c r="D29" s="20">
        <v>520789</v>
      </c>
      <c r="E29" s="20">
        <v>199</v>
      </c>
      <c r="F29" s="20">
        <v>26080</v>
      </c>
      <c r="G29" s="20">
        <v>2778</v>
      </c>
      <c r="H29" s="20">
        <v>506</v>
      </c>
      <c r="I29" s="20">
        <v>1693019</v>
      </c>
    </row>
    <row r="30" spans="1:9" ht="87.2" customHeight="1" x14ac:dyDescent="0.2">
      <c r="A30" s="47" t="s">
        <v>53</v>
      </c>
      <c r="B30" s="49">
        <v>1190</v>
      </c>
      <c r="C30" s="45">
        <v>2438310</v>
      </c>
      <c r="D30" s="45">
        <v>3555</v>
      </c>
      <c r="E30" s="45">
        <v>0</v>
      </c>
      <c r="F30" s="45">
        <v>660</v>
      </c>
      <c r="G30" s="45">
        <v>70</v>
      </c>
      <c r="H30" s="45">
        <v>27</v>
      </c>
      <c r="I30" s="45">
        <v>2433998</v>
      </c>
    </row>
    <row r="31" spans="1:9" ht="86.45" customHeight="1" x14ac:dyDescent="0.2">
      <c r="A31" s="48"/>
      <c r="B31" s="50"/>
      <c r="C31" s="46"/>
      <c r="D31" s="46"/>
      <c r="E31" s="46"/>
      <c r="F31" s="46"/>
      <c r="G31" s="46"/>
      <c r="H31" s="46"/>
      <c r="I31" s="46"/>
    </row>
    <row r="32" spans="1:9" ht="50.85" customHeight="1" x14ac:dyDescent="0.2">
      <c r="A32" s="11" t="s">
        <v>54</v>
      </c>
      <c r="B32" s="19">
        <v>1200</v>
      </c>
      <c r="C32" s="20">
        <f>SUM(D32:I32)</f>
        <v>851632</v>
      </c>
      <c r="D32" s="20">
        <v>455904</v>
      </c>
      <c r="E32" s="20">
        <v>193</v>
      </c>
      <c r="F32" s="20">
        <v>23309</v>
      </c>
      <c r="G32" s="20">
        <v>2699</v>
      </c>
      <c r="H32" s="20">
        <v>402</v>
      </c>
      <c r="I32" s="20">
        <f>369127-2</f>
        <v>369125</v>
      </c>
    </row>
    <row r="33" spans="1:9" ht="61.9" customHeight="1" x14ac:dyDescent="0.2">
      <c r="A33" s="11" t="s">
        <v>55</v>
      </c>
      <c r="B33" s="12">
        <v>1210</v>
      </c>
      <c r="C33" s="13">
        <v>1090758</v>
      </c>
      <c r="D33" s="13">
        <v>812</v>
      </c>
      <c r="E33" s="13">
        <v>0</v>
      </c>
      <c r="F33" s="13">
        <v>16</v>
      </c>
      <c r="G33" s="13">
        <v>3</v>
      </c>
      <c r="H33" s="13">
        <v>0</v>
      </c>
      <c r="I33" s="13">
        <v>1089927</v>
      </c>
    </row>
    <row r="34" spans="1:9" ht="17.45" customHeight="1" x14ac:dyDescent="0.2">
      <c r="A34" s="11" t="s">
        <v>56</v>
      </c>
      <c r="B34" s="12">
        <v>1220</v>
      </c>
      <c r="C34" s="13">
        <v>211480770</v>
      </c>
      <c r="D34" s="13">
        <v>143047489</v>
      </c>
      <c r="E34" s="13">
        <v>23723</v>
      </c>
      <c r="F34" s="13">
        <v>694242</v>
      </c>
      <c r="G34" s="13">
        <v>93921</v>
      </c>
      <c r="H34" s="13">
        <v>33874</v>
      </c>
      <c r="I34" s="13">
        <v>67587521</v>
      </c>
    </row>
  </sheetData>
  <mergeCells count="23">
    <mergeCell ref="D13:D14"/>
    <mergeCell ref="E13:E14"/>
    <mergeCell ref="A1:I1"/>
    <mergeCell ref="A2:I3"/>
    <mergeCell ref="A4:A5"/>
    <mergeCell ref="B4:B5"/>
    <mergeCell ref="C4:I4"/>
    <mergeCell ref="F13:F14"/>
    <mergeCell ref="G13:G14"/>
    <mergeCell ref="H13:H14"/>
    <mergeCell ref="I13:I14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13:A14"/>
    <mergeCell ref="B13:B14"/>
    <mergeCell ref="C13:C14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workbookViewId="0">
      <selection sqref="A1:Q1"/>
    </sheetView>
  </sheetViews>
  <sheetFormatPr defaultRowHeight="12.75" x14ac:dyDescent="0.2"/>
  <cols>
    <col min="1" max="1" width="5" customWidth="1"/>
    <col min="2" max="2" width="9.140625" customWidth="1"/>
    <col min="3" max="3" width="1" customWidth="1"/>
    <col min="4" max="4" width="12.28515625" customWidth="1"/>
    <col min="5" max="5" width="0.85546875" customWidth="1"/>
    <col min="6" max="6" width="7.28515625" customWidth="1"/>
    <col min="7" max="7" width="13.28515625" customWidth="1"/>
    <col min="8" max="8" width="3.140625" customWidth="1"/>
    <col min="9" max="9" width="0.85546875" customWidth="1"/>
    <col min="10" max="10" width="3.140625" customWidth="1"/>
    <col min="11" max="11" width="15.28515625" customWidth="1"/>
    <col min="12" max="12" width="13.42578125" customWidth="1"/>
    <col min="13" max="13" width="4" customWidth="1"/>
    <col min="14" max="14" width="8.140625" customWidth="1"/>
    <col min="15" max="15" width="9.140625" customWidth="1"/>
    <col min="16" max="17" width="17.42578125" customWidth="1"/>
    <col min="18" max="18" width="0.5703125" customWidth="1"/>
  </cols>
  <sheetData>
    <row r="1" spans="1:18" ht="28.35" customHeight="1" x14ac:dyDescent="0.2">
      <c r="A1" s="51" t="s">
        <v>57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17.45" customHeight="1" x14ac:dyDescent="0.2">
      <c r="A2" s="52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8" ht="11.6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14"/>
    </row>
    <row r="4" spans="1:18" ht="68.45" customHeight="1" x14ac:dyDescent="0.2">
      <c r="A4" s="54" t="s">
        <v>19</v>
      </c>
      <c r="B4" s="56"/>
      <c r="C4" s="56"/>
      <c r="D4" s="56"/>
      <c r="E4" s="56"/>
      <c r="F4" s="56"/>
      <c r="G4" s="57"/>
      <c r="H4" s="54" t="s">
        <v>20</v>
      </c>
      <c r="I4" s="56"/>
      <c r="J4" s="57"/>
      <c r="K4" s="9" t="s">
        <v>58</v>
      </c>
      <c r="L4" s="54" t="s">
        <v>59</v>
      </c>
      <c r="M4" s="57"/>
      <c r="N4" s="54" t="s">
        <v>60</v>
      </c>
      <c r="O4" s="57"/>
      <c r="P4" s="9" t="s">
        <v>61</v>
      </c>
      <c r="Q4" s="54" t="s">
        <v>62</v>
      </c>
      <c r="R4" s="57"/>
    </row>
    <row r="5" spans="1:18" ht="17.45" customHeight="1" x14ac:dyDescent="0.2">
      <c r="A5" s="54" t="s">
        <v>29</v>
      </c>
      <c r="B5" s="56"/>
      <c r="C5" s="56"/>
      <c r="D5" s="56"/>
      <c r="E5" s="56"/>
      <c r="F5" s="56"/>
      <c r="G5" s="57"/>
      <c r="H5" s="54" t="s">
        <v>30</v>
      </c>
      <c r="I5" s="56"/>
      <c r="J5" s="57"/>
      <c r="K5" s="10">
        <v>1</v>
      </c>
      <c r="L5" s="66">
        <v>2</v>
      </c>
      <c r="M5" s="67"/>
      <c r="N5" s="66">
        <v>3</v>
      </c>
      <c r="O5" s="67"/>
      <c r="P5" s="10">
        <v>4</v>
      </c>
      <c r="Q5" s="66">
        <v>5</v>
      </c>
      <c r="R5" s="67"/>
    </row>
    <row r="6" spans="1:18" ht="16.7" customHeight="1" x14ac:dyDescent="0.2">
      <c r="A6" s="47" t="s">
        <v>63</v>
      </c>
      <c r="B6" s="61"/>
      <c r="C6" s="61"/>
      <c r="D6" s="61"/>
      <c r="E6" s="61"/>
      <c r="F6" s="61"/>
      <c r="G6" s="62"/>
      <c r="H6" s="49">
        <v>2010</v>
      </c>
      <c r="I6" s="63"/>
      <c r="J6" s="64"/>
      <c r="K6" s="13">
        <v>25046</v>
      </c>
      <c r="L6" s="45">
        <v>6288</v>
      </c>
      <c r="M6" s="65"/>
      <c r="N6" s="45">
        <v>17</v>
      </c>
      <c r="O6" s="65"/>
      <c r="P6" s="13">
        <v>5</v>
      </c>
      <c r="Q6" s="45">
        <v>139</v>
      </c>
      <c r="R6" s="65"/>
    </row>
    <row r="7" spans="1:18" ht="17.45" customHeight="1" x14ac:dyDescent="0.2">
      <c r="A7" s="47" t="s">
        <v>64</v>
      </c>
      <c r="B7" s="61"/>
      <c r="C7" s="61"/>
      <c r="D7" s="61"/>
      <c r="E7" s="61"/>
      <c r="F7" s="61"/>
      <c r="G7" s="62"/>
      <c r="H7" s="49">
        <v>2020</v>
      </c>
      <c r="I7" s="63"/>
      <c r="J7" s="64"/>
      <c r="K7" s="13">
        <v>92058795</v>
      </c>
      <c r="L7" s="45">
        <v>10517394</v>
      </c>
      <c r="M7" s="65"/>
      <c r="N7" s="45">
        <v>14795</v>
      </c>
      <c r="O7" s="65"/>
      <c r="P7" s="13">
        <v>327</v>
      </c>
      <c r="Q7" s="45">
        <v>10060</v>
      </c>
      <c r="R7" s="65"/>
    </row>
    <row r="8" spans="1:18" ht="28.35" customHeight="1" x14ac:dyDescent="0.2">
      <c r="A8" s="47" t="s">
        <v>65</v>
      </c>
      <c r="B8" s="61"/>
      <c r="C8" s="61"/>
      <c r="D8" s="61"/>
      <c r="E8" s="61"/>
      <c r="F8" s="61"/>
      <c r="G8" s="62"/>
      <c r="H8" s="49">
        <v>2030</v>
      </c>
      <c r="I8" s="63"/>
      <c r="J8" s="64"/>
      <c r="K8" s="13">
        <v>30926</v>
      </c>
      <c r="L8" s="45">
        <v>2956</v>
      </c>
      <c r="M8" s="65"/>
      <c r="N8" s="45">
        <v>38</v>
      </c>
      <c r="O8" s="65"/>
      <c r="P8" s="15" t="s">
        <v>66</v>
      </c>
      <c r="Q8" s="45">
        <v>363</v>
      </c>
      <c r="R8" s="65"/>
    </row>
    <row r="9" spans="1:18" ht="29.1" customHeight="1" x14ac:dyDescent="0.2">
      <c r="A9" s="47" t="s">
        <v>67</v>
      </c>
      <c r="B9" s="61"/>
      <c r="C9" s="61"/>
      <c r="D9" s="61"/>
      <c r="E9" s="61"/>
      <c r="F9" s="61"/>
      <c r="G9" s="62"/>
      <c r="H9" s="49">
        <v>2040</v>
      </c>
      <c r="I9" s="63"/>
      <c r="J9" s="64"/>
      <c r="K9" s="13">
        <v>77723464</v>
      </c>
      <c r="L9" s="45">
        <v>8139931</v>
      </c>
      <c r="M9" s="65"/>
      <c r="N9" s="45">
        <v>1432</v>
      </c>
      <c r="O9" s="65"/>
      <c r="P9" s="15" t="s">
        <v>66</v>
      </c>
      <c r="Q9" s="45">
        <v>731</v>
      </c>
      <c r="R9" s="65"/>
    </row>
    <row r="10" spans="1:18" ht="16.7" customHeight="1" x14ac:dyDescent="0.2">
      <c r="A10" s="47" t="s">
        <v>68</v>
      </c>
      <c r="B10" s="61"/>
      <c r="C10" s="61"/>
      <c r="D10" s="61"/>
      <c r="E10" s="61"/>
      <c r="F10" s="61"/>
      <c r="G10" s="62"/>
      <c r="H10" s="49">
        <v>2050</v>
      </c>
      <c r="I10" s="63"/>
      <c r="J10" s="64"/>
      <c r="K10" s="13">
        <v>14302302</v>
      </c>
      <c r="L10" s="45">
        <v>2374864</v>
      </c>
      <c r="M10" s="65"/>
      <c r="N10" s="45">
        <v>13325</v>
      </c>
      <c r="O10" s="65"/>
      <c r="P10" s="13">
        <v>327</v>
      </c>
      <c r="Q10" s="45">
        <v>8683</v>
      </c>
      <c r="R10" s="65"/>
    </row>
    <row r="11" spans="1:18" ht="17.45" customHeight="1" x14ac:dyDescent="0.2">
      <c r="A11" s="47" t="s">
        <v>69</v>
      </c>
      <c r="B11" s="61"/>
      <c r="C11" s="61"/>
      <c r="D11" s="61"/>
      <c r="E11" s="61"/>
      <c r="F11" s="61"/>
      <c r="G11" s="62"/>
      <c r="H11" s="49">
        <v>2060</v>
      </c>
      <c r="I11" s="63"/>
      <c r="J11" s="64"/>
      <c r="K11" s="13">
        <v>1929494</v>
      </c>
      <c r="L11" s="45">
        <v>308618</v>
      </c>
      <c r="M11" s="65"/>
      <c r="N11" s="45">
        <v>3998</v>
      </c>
      <c r="O11" s="65"/>
      <c r="P11" s="13">
        <v>49</v>
      </c>
      <c r="Q11" s="45">
        <v>1213</v>
      </c>
      <c r="R11" s="65"/>
    </row>
    <row r="12" spans="1:18" ht="96" customHeight="1" x14ac:dyDescent="0.2">
      <c r="A12" s="47" t="s">
        <v>70</v>
      </c>
      <c r="B12" s="61"/>
      <c r="C12" s="61"/>
      <c r="D12" s="61"/>
      <c r="E12" s="61"/>
      <c r="F12" s="61"/>
      <c r="G12" s="62"/>
      <c r="H12" s="49">
        <v>2070</v>
      </c>
      <c r="I12" s="63"/>
      <c r="J12" s="64"/>
      <c r="K12" s="13">
        <v>2433631</v>
      </c>
      <c r="L12" s="45">
        <v>2389</v>
      </c>
      <c r="M12" s="65"/>
      <c r="N12" s="45">
        <v>1554</v>
      </c>
      <c r="O12" s="65"/>
      <c r="P12" s="13">
        <v>39</v>
      </c>
      <c r="Q12" s="45">
        <v>696</v>
      </c>
      <c r="R12" s="65"/>
    </row>
    <row r="13" spans="1:18" ht="28.35" customHeight="1" x14ac:dyDescent="0.2">
      <c r="A13" s="47" t="s">
        <v>71</v>
      </c>
      <c r="B13" s="61"/>
      <c r="C13" s="61"/>
      <c r="D13" s="61"/>
      <c r="E13" s="61"/>
      <c r="F13" s="61"/>
      <c r="G13" s="62"/>
      <c r="H13" s="49">
        <v>2080</v>
      </c>
      <c r="I13" s="63"/>
      <c r="J13" s="64"/>
      <c r="K13" s="13">
        <v>1090271</v>
      </c>
      <c r="L13" s="45">
        <v>485</v>
      </c>
      <c r="M13" s="65"/>
      <c r="N13" s="45">
        <v>0</v>
      </c>
      <c r="O13" s="65"/>
      <c r="P13" s="13">
        <v>0</v>
      </c>
      <c r="Q13" s="45">
        <v>1</v>
      </c>
      <c r="R13" s="65"/>
    </row>
    <row r="14" spans="1:18" ht="28.35" customHeight="1" x14ac:dyDescent="0.2">
      <c r="A14" s="47" t="s">
        <v>72</v>
      </c>
      <c r="B14" s="61"/>
      <c r="C14" s="61"/>
      <c r="D14" s="61"/>
      <c r="E14" s="61"/>
      <c r="F14" s="61"/>
      <c r="G14" s="62"/>
      <c r="H14" s="49">
        <v>2090</v>
      </c>
      <c r="I14" s="63"/>
      <c r="J14" s="64"/>
      <c r="K14" s="13">
        <v>541687</v>
      </c>
      <c r="L14" s="45">
        <v>306747</v>
      </c>
      <c r="M14" s="65"/>
      <c r="N14" s="45">
        <v>2444</v>
      </c>
      <c r="O14" s="65"/>
      <c r="P14" s="13">
        <v>10</v>
      </c>
      <c r="Q14" s="45">
        <v>744</v>
      </c>
      <c r="R14" s="65"/>
    </row>
    <row r="15" spans="1:18" ht="17.45" customHeight="1" x14ac:dyDescent="0.2">
      <c r="A15" s="47" t="s">
        <v>56</v>
      </c>
      <c r="B15" s="61"/>
      <c r="C15" s="61"/>
      <c r="D15" s="61"/>
      <c r="E15" s="61"/>
      <c r="F15" s="61"/>
      <c r="G15" s="62"/>
      <c r="H15" s="49">
        <v>2100</v>
      </c>
      <c r="I15" s="63"/>
      <c r="J15" s="64"/>
      <c r="K15" s="13">
        <v>190135616</v>
      </c>
      <c r="L15" s="45">
        <v>21659672</v>
      </c>
      <c r="M15" s="65"/>
      <c r="N15" s="45">
        <v>37603</v>
      </c>
      <c r="O15" s="65"/>
      <c r="P15" s="13">
        <v>757</v>
      </c>
      <c r="Q15" s="45">
        <v>22630</v>
      </c>
      <c r="R15" s="65"/>
    </row>
    <row r="16" spans="1:18" ht="22.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4" ht="17.45" customHeight="1" x14ac:dyDescent="0.2">
      <c r="B17" s="17" t="s">
        <v>73</v>
      </c>
      <c r="D17" s="18"/>
      <c r="F17" s="17" t="s">
        <v>74</v>
      </c>
      <c r="J17" s="58" t="s">
        <v>75</v>
      </c>
      <c r="K17" s="58"/>
      <c r="L17" s="58"/>
    </row>
    <row r="18" spans="1:14" ht="17.45" customHeight="1" x14ac:dyDescent="0.2">
      <c r="D18" s="4"/>
    </row>
    <row r="19" spans="1:14" ht="16.7" customHeight="1" x14ac:dyDescent="0.2">
      <c r="A19" s="59"/>
      <c r="B19" s="59"/>
      <c r="C19" s="59"/>
      <c r="D19" s="59"/>
      <c r="E19" s="59"/>
      <c r="F19" s="59"/>
      <c r="G19" s="59"/>
      <c r="H19" s="59"/>
      <c r="J19" s="59"/>
      <c r="K19" s="59"/>
      <c r="L19" s="59"/>
      <c r="M19" s="59"/>
      <c r="N19" s="59"/>
    </row>
    <row r="20" spans="1:14" ht="17.45" customHeight="1" x14ac:dyDescent="0.2">
      <c r="A20" s="60" t="s">
        <v>76</v>
      </c>
      <c r="B20" s="60"/>
      <c r="C20" s="60"/>
      <c r="D20" s="60"/>
      <c r="E20" s="60"/>
      <c r="F20" s="60"/>
      <c r="G20" s="60"/>
      <c r="H20" s="60"/>
      <c r="J20" s="60" t="s">
        <v>77</v>
      </c>
      <c r="K20" s="60"/>
      <c r="L20" s="60"/>
      <c r="M20" s="60"/>
      <c r="N20" s="60"/>
    </row>
  </sheetData>
  <mergeCells count="67">
    <mergeCell ref="A1:Q1"/>
    <mergeCell ref="A2:Q3"/>
    <mergeCell ref="A4:G4"/>
    <mergeCell ref="H4:J4"/>
    <mergeCell ref="L4:M4"/>
    <mergeCell ref="N4:O4"/>
    <mergeCell ref="Q4:R4"/>
    <mergeCell ref="A5:G5"/>
    <mergeCell ref="H5:J5"/>
    <mergeCell ref="L5:M5"/>
    <mergeCell ref="N5:O5"/>
    <mergeCell ref="Q5:R5"/>
    <mergeCell ref="A6:G6"/>
    <mergeCell ref="H6:J6"/>
    <mergeCell ref="L6:M6"/>
    <mergeCell ref="N6:O6"/>
    <mergeCell ref="Q6:R6"/>
    <mergeCell ref="A7:G7"/>
    <mergeCell ref="H7:J7"/>
    <mergeCell ref="L7:M7"/>
    <mergeCell ref="N7:O7"/>
    <mergeCell ref="Q7:R7"/>
    <mergeCell ref="A8:G8"/>
    <mergeCell ref="H8:J8"/>
    <mergeCell ref="L8:M8"/>
    <mergeCell ref="N8:O8"/>
    <mergeCell ref="Q8:R8"/>
    <mergeCell ref="A9:G9"/>
    <mergeCell ref="H9:J9"/>
    <mergeCell ref="L9:M9"/>
    <mergeCell ref="N9:O9"/>
    <mergeCell ref="Q9:R9"/>
    <mergeCell ref="A10:G10"/>
    <mergeCell ref="H10:J10"/>
    <mergeCell ref="L10:M10"/>
    <mergeCell ref="N10:O10"/>
    <mergeCell ref="Q10:R10"/>
    <mergeCell ref="A11:G11"/>
    <mergeCell ref="H11:J11"/>
    <mergeCell ref="L11:M11"/>
    <mergeCell ref="N11:O11"/>
    <mergeCell ref="Q11:R11"/>
    <mergeCell ref="A12:G12"/>
    <mergeCell ref="H12:J12"/>
    <mergeCell ref="L12:M12"/>
    <mergeCell ref="N12:O12"/>
    <mergeCell ref="Q12:R12"/>
    <mergeCell ref="A13:G13"/>
    <mergeCell ref="H13:J13"/>
    <mergeCell ref="L13:M13"/>
    <mergeCell ref="N13:O13"/>
    <mergeCell ref="Q13:R13"/>
    <mergeCell ref="A14:G14"/>
    <mergeCell ref="H14:J14"/>
    <mergeCell ref="L14:M14"/>
    <mergeCell ref="N14:O14"/>
    <mergeCell ref="Q14:R14"/>
    <mergeCell ref="A15:G15"/>
    <mergeCell ref="H15:J15"/>
    <mergeCell ref="L15:M15"/>
    <mergeCell ref="N15:O15"/>
    <mergeCell ref="Q15:R15"/>
    <mergeCell ref="J17:L17"/>
    <mergeCell ref="A19:H19"/>
    <mergeCell ref="J19:N19"/>
    <mergeCell ref="A20:H20"/>
    <mergeCell ref="J20:N20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</vt:lpstr>
      <vt:lpstr>Раздел 1</vt:lpstr>
      <vt:lpstr>Раздел 2</vt:lpstr>
      <vt:lpstr>'Раздел 1'!Область_печати</vt:lpstr>
      <vt:lpstr>'Раздел 2'!Область_печати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Гармаев Артур Александрович</cp:lastModifiedBy>
  <dcterms:created xsi:type="dcterms:W3CDTF">2024-07-10T02:47:44Z</dcterms:created>
  <dcterms:modified xsi:type="dcterms:W3CDTF">2024-11-28T01:47:03Z</dcterms:modified>
</cp:coreProperties>
</file>